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755" yWindow="375" windowWidth="15480" windowHeight="11025"/>
  </bookViews>
  <sheets>
    <sheet name="&gt;35" sheetId="1" r:id="rId1"/>
    <sheet name="&lt;35" sheetId="2" r:id="rId2"/>
  </sheets>
  <definedNames>
    <definedName name="_xlnm._FilterDatabase" localSheetId="0" hidden="1">'&gt;35'!$A$3:$M$12</definedName>
    <definedName name="Report" localSheetId="1">'&lt;35'!$A$3:$M$14</definedName>
    <definedName name="Report" localSheetId="0">'&gt;35'!$A$3:$M$12</definedName>
    <definedName name="Report_1" localSheetId="1">'&lt;35'!$A$3:$M$18</definedName>
    <definedName name="Report_1" localSheetId="0">'&gt;35'!$A$3:$M$10</definedName>
    <definedName name="_xlnm.Print_Area" localSheetId="0">'&gt;35'!$A$1:$M$38</definedName>
  </definedNames>
  <calcPr calcId="125725"/>
</workbook>
</file>

<file path=xl/calcChain.xml><?xml version="1.0" encoding="utf-8"?>
<calcChain xmlns="http://schemas.openxmlformats.org/spreadsheetml/2006/main">
  <c r="G9" i="1"/>
  <c r="G8"/>
  <c r="G7"/>
  <c r="G6"/>
  <c r="G5"/>
</calcChain>
</file>

<file path=xl/connections.xml><?xml version="1.0" encoding="utf-8"?>
<connections xmlns="http://schemas.openxmlformats.org/spreadsheetml/2006/main">
  <connection id="1" name="Report.txt" type="6" refreshedVersion="4" saveData="1">
    <textPr prompt="0" sourceFile="C:\Users\Kuryavyi-SM\SapWorkDir\Report.txt." decimal="," thousands=" ">
      <textFields>
        <textField/>
      </textFields>
    </textPr>
  </connection>
  <connection id="2" name="Report.txt1" type="6" refreshedVersion="4" saveData="1">
    <textPr prompt="0" sourceFile="C:\Users\Kuryavyi-SM\SapWorkDir\Report.txt." decimal="," thousands=" ">
      <textFields>
        <textField/>
      </textFields>
    </textPr>
  </connection>
  <connection id="3" name="Report.txt11" type="6" refreshedVersion="4" saveData="1">
    <textPr prompt="0" sourceFile="C:\Users\Kuryavyi-SM\SapWorkDir\Report.txt." decimal="," thousands=" ">
      <textFields>
        <textField/>
      </textFields>
    </textPr>
  </connection>
  <connection id="4" name="Report.txt2" type="6" refreshedVersion="4" saveData="1">
    <textPr prompt="0" sourceFile="C:\Users\Kuryavyi-SM\SapWorkDir\Report.txt." decimal="," thousands=" ">
      <textFields>
        <textField/>
      </textFields>
    </textPr>
  </connection>
</connections>
</file>

<file path=xl/sharedStrings.xml><?xml version="1.0" encoding="utf-8"?>
<sst xmlns="http://schemas.openxmlformats.org/spreadsheetml/2006/main" count="68" uniqueCount="33">
  <si>
    <t>Центр питания</t>
  </si>
  <si>
    <t>Краткий адрес</t>
  </si>
  <si>
    <t>Напряжение</t>
  </si>
  <si>
    <t>Величина ВН, кВ</t>
  </si>
  <si>
    <t>Величина СН, кВ</t>
  </si>
  <si>
    <t>Резерв по СН</t>
  </si>
  <si>
    <t>Величина НН, кВ</t>
  </si>
  <si>
    <t>Резерв по НН</t>
  </si>
  <si>
    <t>Факт, мощность по ВН</t>
  </si>
  <si>
    <t>Факт, мощность по СН</t>
  </si>
  <si>
    <t>Факт, мощность по НН</t>
  </si>
  <si>
    <t>Наименование ПЕ</t>
  </si>
  <si>
    <t>Резерв по ВН</t>
  </si>
  <si>
    <t>-</t>
  </si>
  <si>
    <t>ЗАО "Разрез Березовский"</t>
  </si>
  <si>
    <t>ПС24В"Дренажная шахта"</t>
  </si>
  <si>
    <t>РФ, Красноярский край,  Шарыповский район, с.Родники, Разрез "Березовский-1", территория промплощадки, строение № 20</t>
  </si>
  <si>
    <t>110/10/6</t>
  </si>
  <si>
    <t>ПС27В"Центральный выезд"</t>
  </si>
  <si>
    <t>РФ, Красноярский край,  Шарыповский район, с.Родники, Разрез "Березовский-1", территория промплощадки, строение № 6</t>
  </si>
  <si>
    <t>110/10</t>
  </si>
  <si>
    <t>ПС40В"Западный борт"</t>
  </si>
  <si>
    <t>РФ, Красноярский край,  Шарыповский район, с.Родники, Разрез "Березовский-1", территория промплощадки, строение № 7</t>
  </si>
  <si>
    <t>ПС50В"Совмещённая тяговая"</t>
  </si>
  <si>
    <t>РФ, Красноярский край,  Шарыповский район, с.Родники, Разрез "Березовский-1", территория промплощадки, строение № 16</t>
  </si>
  <si>
    <t>110/27,5/6</t>
  </si>
  <si>
    <t>ПС51В"Конвейрный транспорт"</t>
  </si>
  <si>
    <t>РФ, Красноярский край,  Шарыповский район, с.Родники, Разрез "Березовский-1", территория промплощадки, строение № 5</t>
  </si>
  <si>
    <t>Центров питания ниже 35кВ -нет</t>
  </si>
  <si>
    <t>АО "Разрез Березовский"</t>
  </si>
  <si>
    <t>Информация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 4 квартал 2014 год</t>
  </si>
  <si>
    <t>Информация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выше 35 кВ  1 квартал 2015 год</t>
  </si>
  <si>
    <t>1 квартал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</si>
</sst>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0" fontId="0" fillId="0" borderId="0" xfId="0"/>
    <xf numFmtId="0" fontId="0" fillId="0" borderId="0" xfId="0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4" xfId="0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Alignment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Report_1" backgroundRefresh="0" adjustColumnWidth="0" connectionId="4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Report" backgroundRefresh="0" adjustColumnWidth="0" connectionId="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Report_1" backgroundRefresh="0" adjustColumnWidth="0" connectionId="3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port" backgroundRefresh="0" adjustColumnWidth="0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tabSelected="1" view="pageBreakPreview" zoomScale="85" zoomScaleNormal="100" zoomScaleSheetLayoutView="85" workbookViewId="0">
      <selection activeCell="A7" sqref="A7:XFD7"/>
    </sheetView>
  </sheetViews>
  <sheetFormatPr defaultRowHeight="15"/>
  <cols>
    <col min="1" max="1" width="37.7109375" style="3" customWidth="1"/>
    <col min="2" max="2" width="30.42578125" style="3" customWidth="1"/>
    <col min="3" max="3" width="50" style="3" customWidth="1"/>
    <col min="4" max="4" width="12.5703125" style="3" customWidth="1"/>
    <col min="5" max="5" width="11.85546875" style="3" customWidth="1"/>
    <col min="6" max="7" width="11.85546875" style="2" customWidth="1"/>
    <col min="8" max="13" width="8" style="2" customWidth="1"/>
    <col min="14" max="14" width="11.85546875" style="3" customWidth="1"/>
    <col min="15" max="15" width="15.7109375" style="3" customWidth="1"/>
    <col min="16" max="16384" width="9.140625" style="3"/>
  </cols>
  <sheetData>
    <row r="1" spans="1:15" ht="95.25" customHeight="1">
      <c r="A1" s="20" t="s">
        <v>31</v>
      </c>
      <c r="B1" s="21"/>
      <c r="C1" s="21"/>
      <c r="D1" s="16"/>
      <c r="E1" s="16"/>
      <c r="F1" s="16"/>
      <c r="G1" s="16"/>
      <c r="H1" s="16"/>
      <c r="I1" s="16"/>
      <c r="J1" s="16"/>
      <c r="K1" s="16"/>
      <c r="L1" s="16"/>
      <c r="M1" s="16"/>
      <c r="N1" s="9"/>
      <c r="O1" s="9"/>
    </row>
    <row r="2" spans="1:15" ht="15.75">
      <c r="A2" s="9"/>
      <c r="B2" s="9"/>
      <c r="C2" s="14" t="s">
        <v>32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" customFormat="1" ht="60">
      <c r="A3" s="5" t="s">
        <v>11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8</v>
      </c>
      <c r="G3" s="6" t="s">
        <v>12</v>
      </c>
      <c r="H3" s="6" t="s">
        <v>4</v>
      </c>
      <c r="I3" s="6" t="s">
        <v>9</v>
      </c>
      <c r="J3" s="6" t="s">
        <v>5</v>
      </c>
      <c r="K3" s="6" t="s">
        <v>6</v>
      </c>
      <c r="L3" s="6" t="s">
        <v>10</v>
      </c>
      <c r="M3" s="6" t="s">
        <v>7</v>
      </c>
      <c r="N3" s="7"/>
      <c r="O3" s="7"/>
    </row>
    <row r="4" spans="1:15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9"/>
      <c r="O4" s="9"/>
    </row>
    <row r="5" spans="1:15" s="4" customFormat="1" ht="45">
      <c r="A5" s="13" t="s">
        <v>14</v>
      </c>
      <c r="B5" s="8" t="s">
        <v>15</v>
      </c>
      <c r="C5" s="8" t="s">
        <v>16</v>
      </c>
      <c r="D5" s="8" t="s">
        <v>17</v>
      </c>
      <c r="E5" s="8">
        <v>110</v>
      </c>
      <c r="F5" s="17">
        <v>2.12094</v>
      </c>
      <c r="G5" s="15">
        <f>22.6-F5</f>
        <v>20.47906</v>
      </c>
      <c r="H5" s="8" t="s">
        <v>13</v>
      </c>
      <c r="I5" s="8" t="s">
        <v>13</v>
      </c>
      <c r="J5" s="8" t="s">
        <v>13</v>
      </c>
      <c r="K5" s="8" t="s">
        <v>13</v>
      </c>
      <c r="L5" s="8" t="s">
        <v>13</v>
      </c>
      <c r="M5" s="8" t="s">
        <v>13</v>
      </c>
      <c r="N5" s="12"/>
      <c r="O5" s="12"/>
    </row>
    <row r="6" spans="1:15" s="4" customFormat="1" ht="45">
      <c r="A6" s="13" t="s">
        <v>14</v>
      </c>
      <c r="B6" s="8" t="s">
        <v>18</v>
      </c>
      <c r="C6" s="8" t="s">
        <v>19</v>
      </c>
      <c r="D6" s="8" t="s">
        <v>20</v>
      </c>
      <c r="E6" s="8">
        <v>110</v>
      </c>
      <c r="F6" s="17">
        <v>7.5789</v>
      </c>
      <c r="G6" s="15">
        <f>32-F6</f>
        <v>24.421099999999999</v>
      </c>
      <c r="H6" s="8" t="s">
        <v>13</v>
      </c>
      <c r="I6" s="8" t="s">
        <v>13</v>
      </c>
      <c r="J6" s="8" t="s">
        <v>13</v>
      </c>
      <c r="K6" s="8" t="s">
        <v>13</v>
      </c>
      <c r="L6" s="8" t="s">
        <v>13</v>
      </c>
      <c r="M6" s="8" t="s">
        <v>13</v>
      </c>
      <c r="N6" s="12"/>
      <c r="O6" s="12"/>
    </row>
    <row r="7" spans="1:15" s="4" customFormat="1" ht="45">
      <c r="A7" s="13" t="s">
        <v>14</v>
      </c>
      <c r="B7" s="8" t="s">
        <v>21</v>
      </c>
      <c r="C7" s="8" t="s">
        <v>22</v>
      </c>
      <c r="D7" s="8" t="s">
        <v>20</v>
      </c>
      <c r="E7" s="8">
        <v>110</v>
      </c>
      <c r="F7" s="17">
        <v>1.52399</v>
      </c>
      <c r="G7" s="15">
        <f>26-F7</f>
        <v>24.476009999999999</v>
      </c>
      <c r="H7" s="8" t="s">
        <v>13</v>
      </c>
      <c r="I7" s="8" t="s">
        <v>13</v>
      </c>
      <c r="J7" s="8" t="s">
        <v>13</v>
      </c>
      <c r="K7" s="8" t="s">
        <v>13</v>
      </c>
      <c r="L7" s="8" t="s">
        <v>13</v>
      </c>
      <c r="M7" s="8" t="s">
        <v>13</v>
      </c>
      <c r="N7" s="12"/>
      <c r="O7" s="12"/>
    </row>
    <row r="8" spans="1:15" s="4" customFormat="1" ht="45">
      <c r="A8" s="13" t="s">
        <v>14</v>
      </c>
      <c r="B8" s="8" t="s">
        <v>23</v>
      </c>
      <c r="C8" s="8" t="s">
        <v>24</v>
      </c>
      <c r="D8" s="8" t="s">
        <v>25</v>
      </c>
      <c r="E8" s="8">
        <v>110</v>
      </c>
      <c r="F8" s="17">
        <v>4.5936000000000003</v>
      </c>
      <c r="G8" s="15">
        <f>50-F8</f>
        <v>45.406399999999998</v>
      </c>
      <c r="H8" s="8" t="s">
        <v>13</v>
      </c>
      <c r="I8" s="8" t="s">
        <v>13</v>
      </c>
      <c r="J8" s="8" t="s">
        <v>13</v>
      </c>
      <c r="K8" s="8" t="s">
        <v>13</v>
      </c>
      <c r="L8" s="8" t="s">
        <v>13</v>
      </c>
      <c r="M8" s="8" t="s">
        <v>13</v>
      </c>
      <c r="N8" s="12"/>
      <c r="O8" s="12"/>
    </row>
    <row r="9" spans="1:15" s="4" customFormat="1" ht="45">
      <c r="A9" s="13" t="s">
        <v>14</v>
      </c>
      <c r="B9" s="8" t="s">
        <v>26</v>
      </c>
      <c r="C9" s="8" t="s">
        <v>27</v>
      </c>
      <c r="D9" s="8" t="s">
        <v>20</v>
      </c>
      <c r="E9" s="8">
        <v>110</v>
      </c>
      <c r="F9" s="15">
        <v>13.08356</v>
      </c>
      <c r="G9" s="15">
        <f>80-F9</f>
        <v>66.916439999999994</v>
      </c>
      <c r="H9" s="8" t="s">
        <v>13</v>
      </c>
      <c r="I9" s="8" t="s">
        <v>13</v>
      </c>
      <c r="J9" s="8" t="s">
        <v>13</v>
      </c>
      <c r="K9" s="8" t="s">
        <v>13</v>
      </c>
      <c r="L9" s="8" t="s">
        <v>13</v>
      </c>
      <c r="M9" s="8" t="s">
        <v>13</v>
      </c>
      <c r="N9" s="12"/>
      <c r="O9" s="12"/>
    </row>
    <row r="10" spans="1:15" s="4" customFormat="1">
      <c r="A10" s="13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12"/>
      <c r="O10" s="12"/>
    </row>
    <row r="12" spans="1:15" ht="30" customHeight="1">
      <c r="C12" s="18"/>
      <c r="D12" s="18"/>
      <c r="E12" s="18"/>
      <c r="F12" s="19"/>
      <c r="G12" s="19"/>
    </row>
  </sheetData>
  <mergeCells count="2">
    <mergeCell ref="C12:G12"/>
    <mergeCell ref="A1:C1"/>
  </mergeCells>
  <pageMargins left="0.7" right="0.7" top="0.75" bottom="0.75" header="0.3" footer="0.3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"/>
  <sheetViews>
    <sheetView zoomScale="85" zoomScaleNormal="85" workbookViewId="0">
      <selection activeCell="A2" sqref="A2:C2"/>
    </sheetView>
  </sheetViews>
  <sheetFormatPr defaultRowHeight="15"/>
  <cols>
    <col min="1" max="2" width="9.140625" style="3"/>
    <col min="3" max="3" width="80.140625" style="3" customWidth="1"/>
    <col min="4" max="16384" width="9.140625" style="3"/>
  </cols>
  <sheetData>
    <row r="1" spans="1:3" ht="56.25" customHeight="1">
      <c r="A1" s="20" t="s">
        <v>30</v>
      </c>
      <c r="B1" s="21"/>
      <c r="C1" s="21"/>
    </row>
    <row r="2" spans="1:3" ht="18.75">
      <c r="A2" s="22" t="s">
        <v>29</v>
      </c>
      <c r="B2" s="23"/>
      <c r="C2" s="23"/>
    </row>
    <row r="3" spans="1:3">
      <c r="A3" s="24"/>
      <c r="B3" s="24"/>
      <c r="C3" s="24"/>
    </row>
    <row r="4" spans="1:3">
      <c r="A4" s="24" t="s">
        <v>28</v>
      </c>
      <c r="B4" s="24"/>
      <c r="C4" s="24"/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</vt:i4>
      </vt:variant>
    </vt:vector>
  </HeadingPairs>
  <TitlesOfParts>
    <vt:vector size="7" baseType="lpstr">
      <vt:lpstr>&gt;35</vt:lpstr>
      <vt:lpstr>&lt;35</vt:lpstr>
      <vt:lpstr>'&lt;35'!Report</vt:lpstr>
      <vt:lpstr>'&gt;35'!Report</vt:lpstr>
      <vt:lpstr>'&lt;35'!Report_1</vt:lpstr>
      <vt:lpstr>'&gt;35'!Report_1</vt:lpstr>
      <vt:lpstr>'&gt;35'!Область_печати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Курявый С.М.</dc:creator>
  <cp:lastModifiedBy>KolesnikovaGO</cp:lastModifiedBy>
  <cp:lastPrinted>2014-12-23T03:58:21Z</cp:lastPrinted>
  <dcterms:created xsi:type="dcterms:W3CDTF">2013-04-16T09:20:04Z</dcterms:created>
  <dcterms:modified xsi:type="dcterms:W3CDTF">2015-08-18T04:24:10Z</dcterms:modified>
</cp:coreProperties>
</file>